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erations" sheetId="1" state="visible" r:id="rId1"/>
    <sheet name="Report" sheetId="2" state="visible" r:id="rId2"/>
    <sheet name="Инструкция" sheetId="3" state="visible" r:id="rId3"/>
  </sheets>
  <definedNames>
    <definedName name="_xlnm._FilterDatabase" localSheetId="0" hidden="1">'Operations'!$A$1:$F$7</definedName>
    <definedName name="_xlnm._FilterDatabase" localSheetId="1" hidden="1">'Report'!$A$1:$F$2</definedName>
    <definedName name="_xlnm._FilterDatabase" localSheetId="2" hidden="1">'Инструкция'!$A$1:$A$1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"/>
    <numFmt numFmtId="166" formatCode="#,##0.00;[Red]-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8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Дата</t>
        </is>
      </c>
      <c r="B1" s="1" t="inlineStr">
        <is>
          <t>Счёт</t>
        </is>
      </c>
      <c r="C1" s="1" t="inlineStr">
        <is>
          <t>Тип</t>
        </is>
      </c>
      <c r="D1" s="1" t="inlineStr">
        <is>
          <t>Статья</t>
        </is>
      </c>
      <c r="E1" s="1" t="inlineStr">
        <is>
          <t>Статус</t>
        </is>
      </c>
      <c r="F1" s="1" t="inlineStr">
        <is>
          <t>Сумма BYN</t>
        </is>
      </c>
    </row>
    <row r="2">
      <c r="A2" s="2" t="n">
        <v>46296</v>
      </c>
      <c r="B2" t="inlineStr">
        <is>
          <t>Банк</t>
        </is>
      </c>
      <c r="C2" t="inlineStr">
        <is>
          <t>Поступление</t>
        </is>
      </c>
      <c r="D2" t="inlineStr">
        <is>
          <t>Клиенты</t>
        </is>
      </c>
      <c r="E2" t="inlineStr">
        <is>
          <t>Факт</t>
        </is>
      </c>
      <c r="F2" s="3" t="n">
        <v>8000</v>
      </c>
    </row>
    <row r="3">
      <c r="A3" s="2" t="n">
        <v>46297</v>
      </c>
      <c r="B3" t="inlineStr">
        <is>
          <t>Банк</t>
        </is>
      </c>
      <c r="C3" t="inlineStr">
        <is>
          <t>Выплата</t>
        </is>
      </c>
      <c r="D3" t="inlineStr">
        <is>
          <t>Аренда</t>
        </is>
      </c>
      <c r="E3" t="inlineStr">
        <is>
          <t>Факт</t>
        </is>
      </c>
      <c r="F3" s="3" t="n">
        <v>-6000</v>
      </c>
    </row>
    <row r="4">
      <c r="A4" s="2" t="n">
        <v>46298</v>
      </c>
      <c r="B4" t="inlineStr">
        <is>
          <t>Банк</t>
        </is>
      </c>
      <c r="C4" t="inlineStr">
        <is>
          <t>Выплата</t>
        </is>
      </c>
      <c r="D4" t="inlineStr">
        <is>
          <t>Поставщик</t>
        </is>
      </c>
      <c r="E4" t="inlineStr">
        <is>
          <t>Факт</t>
        </is>
      </c>
      <c r="F4" s="3" t="n">
        <v>-14000</v>
      </c>
    </row>
    <row r="5">
      <c r="A5" s="2" t="n">
        <v>46299</v>
      </c>
      <c r="B5" t="inlineStr">
        <is>
          <t>Банк</t>
        </is>
      </c>
      <c r="C5" t="inlineStr">
        <is>
          <t>Перемещение</t>
        </is>
      </c>
      <c r="D5" t="inlineStr">
        <is>
          <t>Перевод</t>
        </is>
      </c>
      <c r="E5" t="inlineStr">
        <is>
          <t>Факт</t>
        </is>
      </c>
      <c r="F5" s="3" t="n">
        <v>-2000</v>
      </c>
    </row>
    <row r="6">
      <c r="A6" s="2" t="n">
        <v>46299</v>
      </c>
      <c r="B6" t="inlineStr">
        <is>
          <t>Касса</t>
        </is>
      </c>
      <c r="C6" t="inlineStr">
        <is>
          <t>Перемещение</t>
        </is>
      </c>
      <c r="D6" t="inlineStr">
        <is>
          <t>Перевод</t>
        </is>
      </c>
      <c r="E6" t="inlineStr">
        <is>
          <t>Факт</t>
        </is>
      </c>
      <c r="F6" s="3" t="n">
        <v>2000</v>
      </c>
    </row>
    <row r="7">
      <c r="A7" s="2" t="n">
        <v>46300</v>
      </c>
      <c r="B7" t="inlineStr">
        <is>
          <t>Банк</t>
        </is>
      </c>
      <c r="C7" t="inlineStr">
        <is>
          <t>Поступление</t>
        </is>
      </c>
      <c r="D7" t="inlineStr">
        <is>
          <t>Клиенты</t>
        </is>
      </c>
      <c r="E7" t="inlineStr">
        <is>
          <t>План</t>
        </is>
      </c>
      <c r="F7" s="3" t="n">
        <v>9000</v>
      </c>
    </row>
  </sheetData>
  <autoFilter ref="A1:F7"/>
  <dataValidations count="2">
    <dataValidation sqref="C2:C1000" showDropDown="0" showInputMessage="0" showErrorMessage="1" allowBlank="0" errorTitle="Выберите значение" error="Используйте список" type="list">
      <formula1>"Поступление,Выплата,Перемещение"</formula1>
    </dataValidation>
    <dataValidation sqref="E2:E1000" showDropDown="0" showInputMessage="0" showErrorMessage="1" allowBlank="0" errorTitle="Выберите значение" error="Используйте список" type="list">
      <formula1>"Факт,План"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Начало периода</t>
        </is>
      </c>
      <c r="B1" s="1" t="inlineStr">
        <is>
          <t>Конец (не включительно)</t>
        </is>
      </c>
      <c r="C1" s="1" t="inlineStr">
        <is>
          <t>На начало</t>
        </is>
      </c>
      <c r="D1" s="1" t="inlineStr">
        <is>
          <t>Поступления</t>
        </is>
      </c>
      <c r="E1" s="1" t="inlineStr">
        <is>
          <t>Выплаты</t>
        </is>
      </c>
      <c r="F1" s="1" t="inlineStr">
        <is>
          <t>На конец</t>
        </is>
      </c>
    </row>
    <row r="2">
      <c r="A2" s="2" t="n">
        <v>46296</v>
      </c>
      <c r="B2" s="2" t="n">
        <v>46327</v>
      </c>
      <c r="C2" t="n">
        <v>10000</v>
      </c>
      <c r="D2">
        <f>SUMIFS(Operations!F2:F1000,Operations!A2:A1000,"&gt;="&amp;A2,Operations!A2:A1000,"&lt;"&amp;B2,Operations!C2:C1000,"Поступление",Operations!E2:E1000,"Факт")</f>
        <v/>
      </c>
      <c r="E2">
        <f>-SUMIFS(Operations!F2:F1000,Operations!A2:A1000,"&gt;="&amp;A2,Operations!A2:A1000,"&lt;"&amp;B2,Operations!C2:C1000,"Выплата",Operations!E2:E1000,"Факт")</f>
        <v/>
      </c>
      <c r="F2">
        <f>C2+D2-E2</f>
        <v/>
      </c>
    </row>
  </sheetData>
  <autoFilter ref="A1:F2"/>
  <conditionalFormatting sqref="F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Учебный пример ДДС, не данные заказчика. Суммы в BYN.</t>
        </is>
      </c>
    </row>
    <row r="2">
      <c r="A2" t="inlineStr">
        <is>
          <t>В Operations суммы поступлений положительные, выплат отрицательные.</t>
        </is>
      </c>
    </row>
    <row r="3">
      <c r="A3" t="inlineStr">
        <is>
          <t>В Report измените даты и начальный остаток. Правый предел даты не включается.</t>
        </is>
      </c>
    </row>
    <row r="4">
      <c r="A4" t="inlineStr">
        <is>
          <t>Формулы включают только Факт. План не прибавляется к факту.</t>
        </is>
      </c>
    </row>
    <row r="5">
      <c r="A5" t="inlineStr">
        <is>
          <t>Переводы между своими счетами записываются двумя строками и исключаются из оборотов.</t>
        </is>
      </c>
    </row>
    <row r="6">
      <c r="A6" t="inlineStr">
        <is>
          <t>Ожидаемый результат: поступления 8000, выплаты 20000, остаток -2000.</t>
        </is>
      </c>
    </row>
    <row r="7">
      <c r="A7" t="inlineStr">
        <is>
          <t>Отрицательный остаток — учебный сигнал: реальную выписку необходимо сверить и проверить источник финансирования.</t>
        </is>
      </c>
    </row>
    <row r="8">
      <c r="A8" t="inlineStr">
        <is>
          <t>Диапазон формул ограничен строкой 1000. При расширении журнала расширьте диапазоны.</t>
        </is>
      </c>
    </row>
    <row r="9">
      <c r="A9" t="inlineStr">
        <is>
          <t>Откройте файл в Excel с пересчётом формул или импортируйте в Google Таблицы. Макросов и внешних ссылок нет.</t>
        </is>
      </c>
    </row>
  </sheetData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2026-10-04T12:30:03Z</dcterms:created>
  <dcterms:modified xsi:type="dcterms:W3CDTF">2026-10-04T12:30:03Z</dcterms:modified>
</cp:coreProperties>
</file>